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7476" windowHeight="2952"/>
  </bookViews>
  <sheets>
    <sheet name="Siječanj 2024." sheetId="1" r:id="rId1"/>
  </sheets>
  <calcPr calcId="152511"/>
</workbook>
</file>

<file path=xl/calcChain.xml><?xml version="1.0" encoding="utf-8"?>
<calcChain xmlns="http://schemas.openxmlformats.org/spreadsheetml/2006/main">
  <c r="A115" i="1" l="1"/>
  <c r="D100" i="1"/>
  <c r="D98" i="1"/>
  <c r="D96" i="1"/>
  <c r="D36" i="1" l="1"/>
  <c r="D18" i="1"/>
  <c r="D82" i="1"/>
  <c r="D11" i="1"/>
  <c r="D94" i="1"/>
  <c r="D92" i="1"/>
  <c r="D90" i="1"/>
  <c r="D88" i="1"/>
  <c r="D86" i="1"/>
  <c r="D84" i="1"/>
  <c r="D79" i="1"/>
  <c r="D77" i="1"/>
  <c r="D75" i="1"/>
  <c r="D73" i="1"/>
  <c r="D71" i="1" l="1"/>
  <c r="D101" i="1" s="1"/>
  <c r="D69" i="1"/>
  <c r="D54" i="1"/>
  <c r="D52" i="1"/>
  <c r="D50" i="1"/>
  <c r="D48" i="1"/>
  <c r="D46" i="1"/>
  <c r="D44" i="1"/>
  <c r="D42" i="1"/>
  <c r="D40" i="1"/>
  <c r="D38" i="1"/>
  <c r="D33" i="1"/>
  <c r="D22" i="1"/>
  <c r="D20" i="1"/>
  <c r="D31" i="1"/>
  <c r="D29" i="1"/>
  <c r="D27" i="1"/>
  <c r="D25" i="1"/>
  <c r="D59" i="1"/>
</calcChain>
</file>

<file path=xl/sharedStrings.xml><?xml version="1.0" encoding="utf-8"?>
<sst xmlns="http://schemas.openxmlformats.org/spreadsheetml/2006/main" count="228" uniqueCount="120">
  <si>
    <t>OTP banka d.d.</t>
  </si>
  <si>
    <t>FACILITY SERVICE d.o.o.</t>
  </si>
  <si>
    <t>PIK VRBOVEC plus d.o.o.</t>
  </si>
  <si>
    <t>VOX BRANKO d.o.o.</t>
  </si>
  <si>
    <t>INGATEST d.o.o.</t>
  </si>
  <si>
    <t>MARLO d.o.o.</t>
  </si>
  <si>
    <t>CLISSA d.o.o.</t>
  </si>
  <si>
    <t>INFOS PLUS d.o.o.</t>
  </si>
  <si>
    <t>VODOVOD I KANALIZACIJA</t>
  </si>
  <si>
    <t>ROTTEX D.O.O.</t>
  </si>
  <si>
    <t>OBRT ZA USLUGE,PROIZVODNJU I TRGOVINU STRELITZIA</t>
  </si>
  <si>
    <t>ALCA ZAGREB d.o.o.</t>
  </si>
  <si>
    <t>BROSS TRADE</t>
  </si>
  <si>
    <t>VAGROS SPLIT d.o.o.</t>
  </si>
  <si>
    <t>KOZJAK DVA d.o.o.</t>
  </si>
  <si>
    <t>UMAC PLUS  d.o.o.</t>
  </si>
  <si>
    <t>ŠKARE- TRADE  d.o.o.</t>
  </si>
  <si>
    <t>RICO TRADE d.o.o.</t>
  </si>
  <si>
    <t>NASTAVNI ZAVOD ZA JAVNO ZDRAVSTVO SDŽ</t>
  </si>
  <si>
    <t>HEP OPSKRBA d.o.o.</t>
  </si>
  <si>
    <t>NARODNA KNJIŽNICA HRVATSKI SKUP</t>
  </si>
  <si>
    <t>VINDIJA d.d.</t>
  </si>
  <si>
    <t>DIGITALNI STUDIO AKVARIJ d.o.o.</t>
  </si>
  <si>
    <t>SUPRIM d.o.o.</t>
  </si>
  <si>
    <t>BABIĆ-PEKARA d.o.o.</t>
  </si>
  <si>
    <t>VAMA-MONT d.o.o.</t>
  </si>
  <si>
    <t>FINANCIJSKA AGENCIJA</t>
  </si>
  <si>
    <t>HP-Hrvatska pošta d.d.</t>
  </si>
  <si>
    <t>CDS-BOND d.o.o.</t>
  </si>
  <si>
    <t>INA-INDUSTRIJA NAFTE d.d.</t>
  </si>
  <si>
    <t>ČISTOĆA d.o.o.</t>
  </si>
  <si>
    <t>A1 Hrvatska d.o.o.</t>
  </si>
  <si>
    <t>DJEČJI VRTIĆ CVIT MEDITERANA</t>
  </si>
  <si>
    <t>TEPIH CENTAR d.o.o.</t>
  </si>
  <si>
    <t>REPROMATERIJALI ANA  D.O.O.</t>
  </si>
  <si>
    <t>Naziv primatelja</t>
  </si>
  <si>
    <t>OIB primatelja</t>
  </si>
  <si>
    <t>Isplaćeni iznos</t>
  </si>
  <si>
    <t>Vrsta rashoda i izdatka</t>
  </si>
  <si>
    <t>Sitan inventar</t>
  </si>
  <si>
    <t xml:space="preserve">Stručni ispit </t>
  </si>
  <si>
    <t>AGRO PODRUG, obrt za proizvodnju i trg.konzumnih jaja</t>
  </si>
  <si>
    <t>CIAN d.o.o.</t>
  </si>
  <si>
    <t>IDA DIDACTA d.o.o.</t>
  </si>
  <si>
    <t>INSPIRATION 4 WEB, obrt za usluge, vl. Sanja Katušić</t>
  </si>
  <si>
    <t>DJEČJI VRTIĆ MARJAN - ISPLATITELJ</t>
  </si>
  <si>
    <t>INFORMACIJA O TROŠENJU SREDSTAVA ZA SIJEČANJ 2024. GODINE</t>
  </si>
  <si>
    <t>Obveze za bankarske usluge</t>
  </si>
  <si>
    <t>GDPR</t>
  </si>
  <si>
    <t>Usluge tekućeg i investicijskog održavanja</t>
  </si>
  <si>
    <t>Tiskarske usluge</t>
  </si>
  <si>
    <t>Namirnice</t>
  </si>
  <si>
    <t>Klima uređaji</t>
  </si>
  <si>
    <t>Upravne i administrativne pristojbe</t>
  </si>
  <si>
    <t>01530553235</t>
  </si>
  <si>
    <t xml:space="preserve">Usluge ZNR i ZOP </t>
  </si>
  <si>
    <t xml:space="preserve">Javni bilježnik </t>
  </si>
  <si>
    <t>Ostali materijal</t>
  </si>
  <si>
    <t>Usluge opskrbe vodom</t>
  </si>
  <si>
    <t>ostale nespomenute usluge</t>
  </si>
  <si>
    <t>Sjedište primatelja</t>
  </si>
  <si>
    <t>SPLIT</t>
  </si>
  <si>
    <t>Materijal za estetsko uređenje prostora</t>
  </si>
  <si>
    <t>Rashodi za materijal</t>
  </si>
  <si>
    <t>Usluge ažuriranja računalnih baza</t>
  </si>
  <si>
    <t>Konto rashoda</t>
  </si>
  <si>
    <t xml:space="preserve">Usluge telefona </t>
  </si>
  <si>
    <t>Materijal i sredstva za čišćenje</t>
  </si>
  <si>
    <t>Stručna literatura</t>
  </si>
  <si>
    <t>Radna odjeća i obuća</t>
  </si>
  <si>
    <t>Materijal za tekuće održavanje</t>
  </si>
  <si>
    <t>Deratizacija i dezinsekcija</t>
  </si>
  <si>
    <t>Materijal za održavanje</t>
  </si>
  <si>
    <t>Didaktički materijal za djecu</t>
  </si>
  <si>
    <t>Sportski rekviziti</t>
  </si>
  <si>
    <t>Motorni benzin</t>
  </si>
  <si>
    <t>Odvoz smeća</t>
  </si>
  <si>
    <t>Usluge čuvanja imovine</t>
  </si>
  <si>
    <t>Materijal za higijenu</t>
  </si>
  <si>
    <t>Usluge tekućeg i investicijskog održavanja objekta</t>
  </si>
  <si>
    <t>Poštanske usluge</t>
  </si>
  <si>
    <t>Usluge platnog promate</t>
  </si>
  <si>
    <t>Ukupno:</t>
  </si>
  <si>
    <t xml:space="preserve">Ukupno: </t>
  </si>
  <si>
    <t>Oprema</t>
  </si>
  <si>
    <t>Namirnica</t>
  </si>
  <si>
    <t>Ukuono:</t>
  </si>
  <si>
    <t xml:space="preserve"> Električna energija i opskrba</t>
  </si>
  <si>
    <t>Laboratorijske usluge</t>
  </si>
  <si>
    <t xml:space="preserve">Izrada fotografija </t>
  </si>
  <si>
    <t>Usluge tekućeg održavanja</t>
  </si>
  <si>
    <t>04201603871</t>
  </si>
  <si>
    <t>02059736476</t>
  </si>
  <si>
    <t>02059736477</t>
  </si>
  <si>
    <t>02059736478</t>
  </si>
  <si>
    <t>02059736479</t>
  </si>
  <si>
    <t>ZAGREB</t>
  </si>
  <si>
    <t>DUGOPOLJE</t>
  </si>
  <si>
    <t>Usluge tiskanja</t>
  </si>
  <si>
    <t>05779404606</t>
  </si>
  <si>
    <t>01530553234</t>
  </si>
  <si>
    <t>VRBOVEC</t>
  </si>
  <si>
    <t>KLIS</t>
  </si>
  <si>
    <t>BIOGRAD NA MORU</t>
  </si>
  <si>
    <t>KAŠTEL KAMBELOVAC</t>
  </si>
  <si>
    <t>PUČIŠĆA</t>
  </si>
  <si>
    <t>VARAŽDIN</t>
  </si>
  <si>
    <t>Ukupno za siječanj 2024.</t>
  </si>
  <si>
    <t>KATEGORIJA 1</t>
  </si>
  <si>
    <t>KATEGORIJA 2</t>
  </si>
  <si>
    <t>3132 Doprinos na bruto plaće</t>
  </si>
  <si>
    <t>3111 Bruto plaće</t>
  </si>
  <si>
    <t>3121 Ostali rashodi za zaposlene</t>
  </si>
  <si>
    <t>3295 Naknade zbog nezapošljavanja invalida</t>
  </si>
  <si>
    <t>IKEA HRVATSKA D.O.O.</t>
  </si>
  <si>
    <t>SESVETSKI KRALJEVAC</t>
  </si>
  <si>
    <t>FLIBA D.O.O.</t>
  </si>
  <si>
    <t>DONJI STUPNIK</t>
  </si>
  <si>
    <t>BAUHAUS -ZAGREB komanditno društvo za trgovinu i usluge</t>
  </si>
  <si>
    <t>3291 Naknade predstavničkih tijela i upravnih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</si>
</sst>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14" fontId="0" fillId="0" borderId="0" xfId="0" applyNumberFormat="1"/>
    <xf numFmtId="17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quotePrefix="1" applyBorder="1" applyAlignment="1">
      <alignment horizontal="right"/>
    </xf>
    <xf numFmtId="0" fontId="0" fillId="0" borderId="10" xfId="0" quotePrefix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/>
    <xf numFmtId="0" fontId="16" fillId="0" borderId="0" xfId="0" applyFont="1" applyAlignment="1">
      <alignment horizontal="center"/>
    </xf>
    <xf numFmtId="0" fontId="0" fillId="34" borderId="10" xfId="0" applyFill="1" applyBorder="1" applyAlignment="1">
      <alignment horizontal="left"/>
    </xf>
    <xf numFmtId="0" fontId="0" fillId="33" borderId="10" xfId="0" quotePrefix="1" applyFill="1" applyBorder="1" applyAlignment="1">
      <alignment horizontal="right"/>
    </xf>
    <xf numFmtId="0" fontId="0" fillId="33" borderId="10" xfId="0" quotePrefix="1" applyFill="1" applyBorder="1" applyAlignment="1">
      <alignment horizontal="left"/>
    </xf>
    <xf numFmtId="0" fontId="0" fillId="0" borderId="10" xfId="0" quotePrefix="1" applyBorder="1" applyAlignment="1">
      <alignment horizontal="right" wrapText="1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/>
    <xf numFmtId="0" fontId="16" fillId="35" borderId="10" xfId="0" applyFont="1" applyFill="1" applyBorder="1" applyAlignment="1">
      <alignment horizontal="left"/>
    </xf>
    <xf numFmtId="0" fontId="16" fillId="0" borderId="0" xfId="0" applyFont="1" applyAlignment="1"/>
    <xf numFmtId="0" fontId="0" fillId="34" borderId="10" xfId="0" applyFill="1" applyBorder="1" applyAlignment="1">
      <alignment wrapText="1"/>
    </xf>
    <xf numFmtId="4" fontId="0" fillId="0" borderId="10" xfId="0" applyNumberFormat="1" applyBorder="1"/>
    <xf numFmtId="4" fontId="0" fillId="33" borderId="10" xfId="0" applyNumberFormat="1" applyFill="1" applyBorder="1"/>
    <xf numFmtId="4" fontId="0" fillId="34" borderId="10" xfId="0" applyNumberFormat="1" applyFill="1" applyBorder="1"/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16" fillId="35" borderId="10" xfId="0" applyNumberFormat="1" applyFont="1" applyFill="1" applyBorder="1"/>
    <xf numFmtId="4" fontId="16" fillId="35" borderId="10" xfId="0" applyNumberFormat="1" applyFont="1" applyFill="1" applyBorder="1" applyAlignment="1">
      <alignment horizontal="right"/>
    </xf>
    <xf numFmtId="0" fontId="0" fillId="0" borderId="0" xfId="0" applyAlignment="1"/>
    <xf numFmtId="0" fontId="16" fillId="35" borderId="10" xfId="0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0" fontId="16" fillId="35" borderId="10" xfId="0" applyFont="1" applyFill="1" applyBorder="1" applyAlignment="1">
      <alignment horizontal="left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7"/>
  <sheetViews>
    <sheetView tabSelected="1" topLeftCell="A91" zoomScaleNormal="100" workbookViewId="0">
      <selection activeCell="E6" sqref="E6"/>
    </sheetView>
  </sheetViews>
  <sheetFormatPr defaultRowHeight="14.4" x14ac:dyDescent="0.3"/>
  <cols>
    <col min="1" max="1" width="29.21875" customWidth="1"/>
    <col min="2" max="2" width="17.88671875" customWidth="1"/>
    <col min="3" max="3" width="18.44140625" style="6" customWidth="1"/>
    <col min="4" max="4" width="17.88671875" style="9" customWidth="1"/>
    <col min="5" max="5" width="17.109375" customWidth="1"/>
    <col min="6" max="6" width="35.109375" customWidth="1"/>
  </cols>
  <sheetData>
    <row r="2" spans="1:8" x14ac:dyDescent="0.3">
      <c r="A2" s="3" t="s">
        <v>45</v>
      </c>
    </row>
    <row r="3" spans="1:8" x14ac:dyDescent="0.3">
      <c r="A3" s="46" t="s">
        <v>46</v>
      </c>
      <c r="B3" s="46"/>
      <c r="C3" s="46"/>
      <c r="D3" s="46"/>
      <c r="E3" s="46"/>
      <c r="F3" s="46"/>
    </row>
    <row r="4" spans="1:8" x14ac:dyDescent="0.3">
      <c r="A4" s="46" t="s">
        <v>108</v>
      </c>
      <c r="B4" s="46"/>
      <c r="C4" s="46"/>
      <c r="D4" s="46"/>
      <c r="E4" s="46"/>
      <c r="F4" s="46"/>
    </row>
    <row r="5" spans="1:8" x14ac:dyDescent="0.3">
      <c r="B5" s="4"/>
      <c r="C5" s="7"/>
      <c r="H5" s="2"/>
    </row>
    <row r="6" spans="1:8" s="8" customFormat="1" ht="18.600000000000001" customHeight="1" x14ac:dyDescent="0.3">
      <c r="A6" s="43" t="s">
        <v>35</v>
      </c>
      <c r="B6" s="43" t="s">
        <v>36</v>
      </c>
      <c r="C6" s="43" t="s">
        <v>60</v>
      </c>
      <c r="D6" s="44" t="s">
        <v>37</v>
      </c>
      <c r="E6" s="43" t="s">
        <v>65</v>
      </c>
      <c r="F6" s="43" t="s">
        <v>38</v>
      </c>
    </row>
    <row r="7" spans="1:8" x14ac:dyDescent="0.3">
      <c r="A7" s="10" t="s">
        <v>0</v>
      </c>
      <c r="B7" s="10">
        <v>52508873833</v>
      </c>
      <c r="C7" s="11" t="s">
        <v>61</v>
      </c>
      <c r="D7" s="35">
        <v>563.63</v>
      </c>
      <c r="E7" s="10">
        <v>3431</v>
      </c>
      <c r="F7" s="10" t="s">
        <v>47</v>
      </c>
    </row>
    <row r="8" spans="1:8" x14ac:dyDescent="0.3">
      <c r="A8" s="18" t="s">
        <v>83</v>
      </c>
      <c r="B8" s="18"/>
      <c r="C8" s="19"/>
      <c r="D8" s="36">
        <v>563.63</v>
      </c>
      <c r="E8" s="18"/>
      <c r="F8" s="18"/>
    </row>
    <row r="9" spans="1:8" x14ac:dyDescent="0.3">
      <c r="A9" s="10" t="s">
        <v>1</v>
      </c>
      <c r="B9" s="12" t="s">
        <v>100</v>
      </c>
      <c r="C9" s="26" t="s">
        <v>61</v>
      </c>
      <c r="D9" s="37">
        <v>50</v>
      </c>
      <c r="E9" s="24">
        <v>3232</v>
      </c>
      <c r="F9" s="24" t="s">
        <v>90</v>
      </c>
    </row>
    <row r="10" spans="1:8" x14ac:dyDescent="0.3">
      <c r="A10" s="10" t="s">
        <v>1</v>
      </c>
      <c r="B10" s="12" t="s">
        <v>54</v>
      </c>
      <c r="C10" s="13" t="s">
        <v>61</v>
      </c>
      <c r="D10" s="35">
        <v>2065</v>
      </c>
      <c r="E10" s="10">
        <v>4223</v>
      </c>
      <c r="F10" s="10" t="s">
        <v>52</v>
      </c>
    </row>
    <row r="11" spans="1:8" x14ac:dyDescent="0.3">
      <c r="A11" s="18" t="s">
        <v>83</v>
      </c>
      <c r="B11" s="27"/>
      <c r="C11" s="28"/>
      <c r="D11" s="36">
        <f>D10+D9</f>
        <v>2115</v>
      </c>
      <c r="E11" s="18"/>
      <c r="F11" s="18"/>
    </row>
    <row r="12" spans="1:8" x14ac:dyDescent="0.3">
      <c r="A12" s="10" t="s">
        <v>2</v>
      </c>
      <c r="B12" s="10">
        <v>78909170415</v>
      </c>
      <c r="C12" s="11" t="s">
        <v>101</v>
      </c>
      <c r="D12" s="35">
        <v>496.88</v>
      </c>
      <c r="E12" s="10">
        <v>3222</v>
      </c>
      <c r="F12" s="10" t="s">
        <v>51</v>
      </c>
    </row>
    <row r="13" spans="1:8" x14ac:dyDescent="0.3">
      <c r="A13" s="18" t="s">
        <v>83</v>
      </c>
      <c r="B13" s="18"/>
      <c r="C13" s="19"/>
      <c r="D13" s="36">
        <v>496.88</v>
      </c>
      <c r="E13" s="18"/>
      <c r="F13" s="18"/>
    </row>
    <row r="14" spans="1:8" ht="28.8" customHeight="1" x14ac:dyDescent="0.3">
      <c r="A14" s="14" t="s">
        <v>41</v>
      </c>
      <c r="B14" s="15" t="s">
        <v>48</v>
      </c>
      <c r="C14" s="11" t="s">
        <v>48</v>
      </c>
      <c r="D14" s="35">
        <v>78.75</v>
      </c>
      <c r="E14" s="10">
        <v>3222</v>
      </c>
      <c r="F14" s="10" t="s">
        <v>51</v>
      </c>
    </row>
    <row r="15" spans="1:8" ht="13.2" customHeight="1" x14ac:dyDescent="0.3">
      <c r="A15" s="20" t="s">
        <v>82</v>
      </c>
      <c r="B15" s="21"/>
      <c r="C15" s="19"/>
      <c r="D15" s="36">
        <v>78.75</v>
      </c>
      <c r="E15" s="18"/>
      <c r="F15" s="18"/>
    </row>
    <row r="16" spans="1:8" x14ac:dyDescent="0.3">
      <c r="A16" s="10" t="s">
        <v>3</v>
      </c>
      <c r="B16" s="10">
        <v>39823007255</v>
      </c>
      <c r="C16" s="11" t="s">
        <v>61</v>
      </c>
      <c r="D16" s="35">
        <v>396.53</v>
      </c>
      <c r="E16" s="10">
        <v>3221</v>
      </c>
      <c r="F16" s="10" t="s">
        <v>67</v>
      </c>
    </row>
    <row r="17" spans="1:6" x14ac:dyDescent="0.3">
      <c r="A17" s="10" t="s">
        <v>3</v>
      </c>
      <c r="B17" s="10">
        <v>39823007255</v>
      </c>
      <c r="C17" s="11" t="s">
        <v>61</v>
      </c>
      <c r="D17" s="35">
        <v>991.15</v>
      </c>
      <c r="E17" s="10">
        <v>3232</v>
      </c>
      <c r="F17" s="10" t="s">
        <v>49</v>
      </c>
    </row>
    <row r="18" spans="1:6" x14ac:dyDescent="0.3">
      <c r="A18" s="18" t="s">
        <v>82</v>
      </c>
      <c r="B18" s="18"/>
      <c r="C18" s="19"/>
      <c r="D18" s="36">
        <f>D16+D17</f>
        <v>1387.6799999999998</v>
      </c>
      <c r="E18" s="18"/>
      <c r="F18" s="18"/>
    </row>
    <row r="19" spans="1:6" x14ac:dyDescent="0.3">
      <c r="A19" s="10" t="s">
        <v>4</v>
      </c>
      <c r="B19" s="10">
        <v>21777333810</v>
      </c>
      <c r="C19" s="11" t="s">
        <v>61</v>
      </c>
      <c r="D19" s="35">
        <v>348.41</v>
      </c>
      <c r="E19" s="10">
        <v>3239</v>
      </c>
      <c r="F19" s="10" t="s">
        <v>55</v>
      </c>
    </row>
    <row r="20" spans="1:6" x14ac:dyDescent="0.3">
      <c r="A20" s="18" t="s">
        <v>82</v>
      </c>
      <c r="B20" s="18"/>
      <c r="C20" s="19"/>
      <c r="D20" s="36">
        <f>D19</f>
        <v>348.41</v>
      </c>
      <c r="E20" s="18"/>
      <c r="F20" s="18"/>
    </row>
    <row r="21" spans="1:6" x14ac:dyDescent="0.3">
      <c r="A21" s="10" t="s">
        <v>6</v>
      </c>
      <c r="B21" s="10">
        <v>55868535067</v>
      </c>
      <c r="C21" s="11" t="s">
        <v>102</v>
      </c>
      <c r="D21" s="35">
        <v>125</v>
      </c>
      <c r="E21" s="10">
        <v>3239</v>
      </c>
      <c r="F21" s="10" t="s">
        <v>59</v>
      </c>
    </row>
    <row r="22" spans="1:6" x14ac:dyDescent="0.3">
      <c r="A22" s="18" t="s">
        <v>82</v>
      </c>
      <c r="B22" s="18"/>
      <c r="C22" s="19"/>
      <c r="D22" s="36">
        <f>D21</f>
        <v>125</v>
      </c>
      <c r="E22" s="18"/>
      <c r="F22" s="18"/>
    </row>
    <row r="23" spans="1:6" x14ac:dyDescent="0.3">
      <c r="A23" s="10" t="s">
        <v>5</v>
      </c>
      <c r="B23" s="10">
        <v>35522723812</v>
      </c>
      <c r="C23" s="11" t="s">
        <v>61</v>
      </c>
      <c r="D23" s="35">
        <v>8</v>
      </c>
      <c r="E23" s="10">
        <v>3239</v>
      </c>
      <c r="F23" s="10" t="s">
        <v>50</v>
      </c>
    </row>
    <row r="24" spans="1:6" x14ac:dyDescent="0.3">
      <c r="A24" s="10" t="s">
        <v>5</v>
      </c>
      <c r="B24" s="10">
        <v>35522723812</v>
      </c>
      <c r="C24" s="11" t="s">
        <v>61</v>
      </c>
      <c r="D24" s="35">
        <v>2027.67</v>
      </c>
      <c r="E24" s="10">
        <v>3221</v>
      </c>
      <c r="F24" s="10" t="s">
        <v>63</v>
      </c>
    </row>
    <row r="25" spans="1:6" x14ac:dyDescent="0.3">
      <c r="A25" s="18" t="s">
        <v>82</v>
      </c>
      <c r="B25" s="18"/>
      <c r="C25" s="19"/>
      <c r="D25" s="36">
        <f>D24+D23</f>
        <v>2035.67</v>
      </c>
      <c r="E25" s="18"/>
      <c r="F25" s="18"/>
    </row>
    <row r="26" spans="1:6" x14ac:dyDescent="0.3">
      <c r="A26" s="10" t="s">
        <v>7</v>
      </c>
      <c r="B26" s="10">
        <v>77787029143</v>
      </c>
      <c r="C26" s="11" t="s">
        <v>61</v>
      </c>
      <c r="D26" s="35">
        <v>191.25</v>
      </c>
      <c r="E26" s="10">
        <v>3238</v>
      </c>
      <c r="F26" s="10" t="s">
        <v>64</v>
      </c>
    </row>
    <row r="27" spans="1:6" x14ac:dyDescent="0.3">
      <c r="A27" s="18" t="s">
        <v>82</v>
      </c>
      <c r="B27" s="18"/>
      <c r="C27" s="19"/>
      <c r="D27" s="36">
        <f>D26</f>
        <v>191.25</v>
      </c>
      <c r="E27" s="18"/>
      <c r="F27" s="18"/>
    </row>
    <row r="28" spans="1:6" x14ac:dyDescent="0.3">
      <c r="A28" s="14" t="s">
        <v>8</v>
      </c>
      <c r="B28" s="10">
        <v>56826138353</v>
      </c>
      <c r="C28" s="11" t="s">
        <v>61</v>
      </c>
      <c r="D28" s="35">
        <v>776.67</v>
      </c>
      <c r="E28" s="10">
        <v>3234</v>
      </c>
      <c r="F28" s="10" t="s">
        <v>58</v>
      </c>
    </row>
    <row r="29" spans="1:6" x14ac:dyDescent="0.3">
      <c r="A29" s="20" t="s">
        <v>82</v>
      </c>
      <c r="B29" s="18"/>
      <c r="C29" s="19"/>
      <c r="D29" s="36">
        <f>D28</f>
        <v>776.67</v>
      </c>
      <c r="E29" s="18"/>
      <c r="F29" s="18"/>
    </row>
    <row r="30" spans="1:6" x14ac:dyDescent="0.3">
      <c r="A30" s="10" t="s">
        <v>9</v>
      </c>
      <c r="B30" s="10">
        <v>65735633110</v>
      </c>
      <c r="C30" s="11" t="s">
        <v>103</v>
      </c>
      <c r="D30" s="35">
        <v>164.99</v>
      </c>
      <c r="E30" s="10">
        <v>3221</v>
      </c>
      <c r="F30" s="10" t="s">
        <v>67</v>
      </c>
    </row>
    <row r="31" spans="1:6" x14ac:dyDescent="0.3">
      <c r="A31" s="18" t="s">
        <v>82</v>
      </c>
      <c r="B31" s="18"/>
      <c r="C31" s="19"/>
      <c r="D31" s="36">
        <f>D30</f>
        <v>164.99</v>
      </c>
      <c r="E31" s="18"/>
      <c r="F31" s="18"/>
    </row>
    <row r="32" spans="1:6" ht="29.4" customHeight="1" x14ac:dyDescent="0.3">
      <c r="A32" s="14" t="s">
        <v>10</v>
      </c>
      <c r="B32" s="15" t="s">
        <v>48</v>
      </c>
      <c r="C32" s="11" t="s">
        <v>48</v>
      </c>
      <c r="D32" s="35">
        <v>265</v>
      </c>
      <c r="E32" s="10">
        <v>3221</v>
      </c>
      <c r="F32" s="10" t="s">
        <v>62</v>
      </c>
    </row>
    <row r="33" spans="1:6" ht="13.8" customHeight="1" x14ac:dyDescent="0.3">
      <c r="A33" s="20" t="s">
        <v>82</v>
      </c>
      <c r="B33" s="18"/>
      <c r="C33" s="19"/>
      <c r="D33" s="36">
        <f>D32</f>
        <v>265</v>
      </c>
      <c r="E33" s="18"/>
      <c r="F33" s="18"/>
    </row>
    <row r="34" spans="1:6" x14ac:dyDescent="0.3">
      <c r="A34" s="10" t="s">
        <v>11</v>
      </c>
      <c r="B34" s="10">
        <v>58353015102</v>
      </c>
      <c r="C34" s="11" t="s">
        <v>96</v>
      </c>
      <c r="D34" s="35">
        <v>467.5</v>
      </c>
      <c r="E34" s="10">
        <v>3221</v>
      </c>
      <c r="F34" s="10" t="s">
        <v>78</v>
      </c>
    </row>
    <row r="35" spans="1:6" x14ac:dyDescent="0.3">
      <c r="A35" s="10" t="s">
        <v>11</v>
      </c>
      <c r="B35" s="10">
        <v>58353015102</v>
      </c>
      <c r="C35" s="11" t="s">
        <v>96</v>
      </c>
      <c r="D35" s="35">
        <v>436.28</v>
      </c>
      <c r="E35" s="10">
        <v>3221</v>
      </c>
      <c r="F35" s="10" t="s">
        <v>67</v>
      </c>
    </row>
    <row r="36" spans="1:6" x14ac:dyDescent="0.3">
      <c r="A36" s="18" t="s">
        <v>82</v>
      </c>
      <c r="B36" s="18"/>
      <c r="C36" s="19"/>
      <c r="D36" s="36">
        <f>D34+D35</f>
        <v>903.78</v>
      </c>
      <c r="E36" s="18"/>
      <c r="F36" s="18"/>
    </row>
    <row r="37" spans="1:6" x14ac:dyDescent="0.3">
      <c r="A37" s="10" t="s">
        <v>12</v>
      </c>
      <c r="B37" s="10">
        <v>83598114879</v>
      </c>
      <c r="C37" s="11" t="s">
        <v>61</v>
      </c>
      <c r="D37" s="35">
        <v>2123.08</v>
      </c>
      <c r="E37" s="10">
        <v>3222</v>
      </c>
      <c r="F37" s="10" t="s">
        <v>51</v>
      </c>
    </row>
    <row r="38" spans="1:6" x14ac:dyDescent="0.3">
      <c r="A38" s="18" t="s">
        <v>82</v>
      </c>
      <c r="B38" s="18"/>
      <c r="C38" s="19"/>
      <c r="D38" s="36">
        <f>D37</f>
        <v>2123.08</v>
      </c>
      <c r="E38" s="18"/>
      <c r="F38" s="18"/>
    </row>
    <row r="39" spans="1:6" x14ac:dyDescent="0.3">
      <c r="A39" s="10" t="s">
        <v>13</v>
      </c>
      <c r="B39" s="10">
        <v>12392876441</v>
      </c>
      <c r="C39" s="11" t="s">
        <v>61</v>
      </c>
      <c r="D39" s="35">
        <v>605.01</v>
      </c>
      <c r="E39" s="10">
        <v>3222</v>
      </c>
      <c r="F39" s="10" t="s">
        <v>51</v>
      </c>
    </row>
    <row r="40" spans="1:6" x14ac:dyDescent="0.3">
      <c r="A40" s="18" t="s">
        <v>82</v>
      </c>
      <c r="B40" s="18"/>
      <c r="C40" s="19"/>
      <c r="D40" s="36">
        <f>D39</f>
        <v>605.01</v>
      </c>
      <c r="E40" s="18"/>
      <c r="F40" s="18"/>
    </row>
    <row r="41" spans="1:6" x14ac:dyDescent="0.3">
      <c r="A41" s="10" t="s">
        <v>14</v>
      </c>
      <c r="B41" s="10">
        <v>85962001222</v>
      </c>
      <c r="C41" s="11" t="s">
        <v>104</v>
      </c>
      <c r="D41" s="35">
        <v>1094.04</v>
      </c>
      <c r="E41" s="10">
        <v>3222</v>
      </c>
      <c r="F41" s="10" t="s">
        <v>85</v>
      </c>
    </row>
    <row r="42" spans="1:6" x14ac:dyDescent="0.3">
      <c r="A42" s="18" t="s">
        <v>82</v>
      </c>
      <c r="B42" s="18"/>
      <c r="C42" s="19"/>
      <c r="D42" s="36">
        <f>D41</f>
        <v>1094.04</v>
      </c>
      <c r="E42" s="18"/>
      <c r="F42" s="18"/>
    </row>
    <row r="43" spans="1:6" x14ac:dyDescent="0.3">
      <c r="A43" s="10" t="s">
        <v>15</v>
      </c>
      <c r="B43" s="10">
        <v>48071795351</v>
      </c>
      <c r="C43" s="11" t="s">
        <v>61</v>
      </c>
      <c r="D43" s="35">
        <v>37.200000000000003</v>
      </c>
      <c r="E43" s="10">
        <v>3224</v>
      </c>
      <c r="F43" s="10" t="s">
        <v>70</v>
      </c>
    </row>
    <row r="44" spans="1:6" x14ac:dyDescent="0.3">
      <c r="A44" s="18" t="s">
        <v>82</v>
      </c>
      <c r="B44" s="18"/>
      <c r="C44" s="19"/>
      <c r="D44" s="36">
        <f>D43</f>
        <v>37.200000000000003</v>
      </c>
      <c r="E44" s="18"/>
      <c r="F44" s="18"/>
    </row>
    <row r="45" spans="1:6" x14ac:dyDescent="0.3">
      <c r="A45" s="10" t="s">
        <v>42</v>
      </c>
      <c r="B45" s="12" t="s">
        <v>91</v>
      </c>
      <c r="C45" s="11" t="s">
        <v>61</v>
      </c>
      <c r="D45" s="35">
        <v>1161.33</v>
      </c>
      <c r="E45" s="10">
        <v>3234</v>
      </c>
      <c r="F45" s="10" t="s">
        <v>71</v>
      </c>
    </row>
    <row r="46" spans="1:6" x14ac:dyDescent="0.3">
      <c r="A46" s="18" t="s">
        <v>82</v>
      </c>
      <c r="B46" s="18"/>
      <c r="C46" s="19"/>
      <c r="D46" s="36">
        <f>D45</f>
        <v>1161.33</v>
      </c>
      <c r="E46" s="18"/>
      <c r="F46" s="18"/>
    </row>
    <row r="47" spans="1:6" x14ac:dyDescent="0.3">
      <c r="A47" s="10" t="s">
        <v>16</v>
      </c>
      <c r="B47" s="10">
        <v>88448992592</v>
      </c>
      <c r="C47" s="11" t="s">
        <v>61</v>
      </c>
      <c r="D47" s="35">
        <v>1392.88</v>
      </c>
      <c r="E47" s="10">
        <v>3227</v>
      </c>
      <c r="F47" s="10" t="s">
        <v>69</v>
      </c>
    </row>
    <row r="48" spans="1:6" x14ac:dyDescent="0.3">
      <c r="A48" s="18" t="s">
        <v>86</v>
      </c>
      <c r="B48" s="18"/>
      <c r="C48" s="19"/>
      <c r="D48" s="36">
        <f>D47</f>
        <v>1392.88</v>
      </c>
      <c r="E48" s="18"/>
      <c r="F48" s="18"/>
    </row>
    <row r="49" spans="1:6" x14ac:dyDescent="0.3">
      <c r="A49" s="24" t="s">
        <v>17</v>
      </c>
      <c r="B49" s="10">
        <v>89267095721</v>
      </c>
      <c r="C49" s="11" t="s">
        <v>61</v>
      </c>
      <c r="D49" s="35">
        <v>141</v>
      </c>
      <c r="E49" s="10">
        <v>3224</v>
      </c>
      <c r="F49" s="10" t="s">
        <v>72</v>
      </c>
    </row>
    <row r="50" spans="1:6" x14ac:dyDescent="0.3">
      <c r="A50" s="18" t="s">
        <v>82</v>
      </c>
      <c r="B50" s="18"/>
      <c r="C50" s="19"/>
      <c r="D50" s="36">
        <f>D49</f>
        <v>141</v>
      </c>
      <c r="E50" s="18"/>
      <c r="F50" s="18"/>
    </row>
    <row r="51" spans="1:6" x14ac:dyDescent="0.3">
      <c r="A51" s="10" t="s">
        <v>19</v>
      </c>
      <c r="B51" s="10">
        <v>63073332379</v>
      </c>
      <c r="C51" s="11" t="s">
        <v>96</v>
      </c>
      <c r="D51" s="35">
        <v>6316.02</v>
      </c>
      <c r="E51" s="10">
        <v>3223</v>
      </c>
      <c r="F51" s="10" t="s">
        <v>87</v>
      </c>
    </row>
    <row r="52" spans="1:6" x14ac:dyDescent="0.3">
      <c r="A52" s="18" t="s">
        <v>82</v>
      </c>
      <c r="B52" s="18"/>
      <c r="C52" s="19"/>
      <c r="D52" s="36">
        <f>D51</f>
        <v>6316.02</v>
      </c>
      <c r="E52" s="18"/>
      <c r="F52" s="18"/>
    </row>
    <row r="53" spans="1:6" ht="28.8" x14ac:dyDescent="0.3">
      <c r="A53" s="14" t="s">
        <v>20</v>
      </c>
      <c r="B53" s="10">
        <v>25412641469</v>
      </c>
      <c r="C53" s="11" t="s">
        <v>105</v>
      </c>
      <c r="D53" s="35">
        <v>40</v>
      </c>
      <c r="E53" s="10">
        <v>3221</v>
      </c>
      <c r="F53" s="10" t="s">
        <v>68</v>
      </c>
    </row>
    <row r="54" spans="1:6" x14ac:dyDescent="0.3">
      <c r="A54" s="18" t="s">
        <v>82</v>
      </c>
      <c r="B54" s="18"/>
      <c r="C54" s="19"/>
      <c r="D54" s="36">
        <f>D53</f>
        <v>40</v>
      </c>
      <c r="E54" s="18"/>
      <c r="F54" s="18"/>
    </row>
    <row r="55" spans="1:6" x14ac:dyDescent="0.3">
      <c r="A55" s="10" t="s">
        <v>43</v>
      </c>
      <c r="B55" s="12" t="s">
        <v>92</v>
      </c>
      <c r="C55" s="11" t="s">
        <v>96</v>
      </c>
      <c r="D55" s="35">
        <v>3293.61</v>
      </c>
      <c r="E55" s="10">
        <v>3221</v>
      </c>
      <c r="F55" s="10" t="s">
        <v>73</v>
      </c>
    </row>
    <row r="56" spans="1:6" x14ac:dyDescent="0.3">
      <c r="A56" s="10" t="s">
        <v>43</v>
      </c>
      <c r="B56" s="12" t="s">
        <v>93</v>
      </c>
      <c r="C56" s="11" t="s">
        <v>96</v>
      </c>
      <c r="D56" s="35">
        <v>1550.14</v>
      </c>
      <c r="E56" s="10">
        <v>3225</v>
      </c>
      <c r="F56" s="10" t="s">
        <v>39</v>
      </c>
    </row>
    <row r="57" spans="1:6" x14ac:dyDescent="0.3">
      <c r="A57" s="10" t="s">
        <v>43</v>
      </c>
      <c r="B57" s="12" t="s">
        <v>94</v>
      </c>
      <c r="C57" s="11" t="s">
        <v>96</v>
      </c>
      <c r="D57" s="35">
        <v>4208.49</v>
      </c>
      <c r="E57" s="10">
        <v>4227</v>
      </c>
      <c r="F57" s="10" t="s">
        <v>84</v>
      </c>
    </row>
    <row r="58" spans="1:6" x14ac:dyDescent="0.3">
      <c r="A58" s="10" t="s">
        <v>43</v>
      </c>
      <c r="B58" s="12" t="s">
        <v>95</v>
      </c>
      <c r="C58" s="11" t="s">
        <v>96</v>
      </c>
      <c r="D58" s="35">
        <v>9774.01</v>
      </c>
      <c r="E58" s="10">
        <v>4226</v>
      </c>
      <c r="F58" s="10" t="s">
        <v>74</v>
      </c>
    </row>
    <row r="59" spans="1:6" x14ac:dyDescent="0.3">
      <c r="A59" s="18" t="s">
        <v>82</v>
      </c>
      <c r="B59" s="18"/>
      <c r="C59" s="19"/>
      <c r="D59" s="36">
        <f>D55+D56+D57+D58</f>
        <v>18826.25</v>
      </c>
      <c r="E59" s="18"/>
      <c r="F59" s="18"/>
    </row>
    <row r="60" spans="1:6" ht="28.8" x14ac:dyDescent="0.3">
      <c r="A60" s="14" t="s">
        <v>18</v>
      </c>
      <c r="B60" s="10">
        <v>54948902275</v>
      </c>
      <c r="C60" s="11" t="s">
        <v>61</v>
      </c>
      <c r="D60" s="35">
        <v>4051.55</v>
      </c>
      <c r="E60" s="10">
        <v>3236</v>
      </c>
      <c r="F60" s="10" t="s">
        <v>88</v>
      </c>
    </row>
    <row r="61" spans="1:6" x14ac:dyDescent="0.3">
      <c r="A61" s="20" t="s">
        <v>82</v>
      </c>
      <c r="B61" s="18"/>
      <c r="C61" s="19"/>
      <c r="D61" s="36">
        <v>4051.55</v>
      </c>
      <c r="E61" s="18"/>
      <c r="F61" s="18"/>
    </row>
    <row r="62" spans="1:6" ht="28.8" x14ac:dyDescent="0.3">
      <c r="A62" s="14" t="s">
        <v>44</v>
      </c>
      <c r="B62" s="15" t="s">
        <v>48</v>
      </c>
      <c r="C62" s="11" t="s">
        <v>97</v>
      </c>
      <c r="D62" s="35">
        <v>55</v>
      </c>
      <c r="E62" s="10">
        <v>3238</v>
      </c>
      <c r="F62" s="10" t="s">
        <v>64</v>
      </c>
    </row>
    <row r="63" spans="1:6" x14ac:dyDescent="0.3">
      <c r="A63" s="20" t="s">
        <v>82</v>
      </c>
      <c r="B63" s="21"/>
      <c r="C63" s="19"/>
      <c r="D63" s="36">
        <v>55</v>
      </c>
      <c r="E63" s="18"/>
      <c r="F63" s="18"/>
    </row>
    <row r="64" spans="1:6" x14ac:dyDescent="0.3">
      <c r="A64" s="14" t="s">
        <v>21</v>
      </c>
      <c r="B64" s="10">
        <v>44138062462</v>
      </c>
      <c r="C64" s="11" t="s">
        <v>106</v>
      </c>
      <c r="D64" s="35">
        <v>2336.1799999999998</v>
      </c>
      <c r="E64" s="10">
        <v>3222</v>
      </c>
      <c r="F64" s="10" t="s">
        <v>51</v>
      </c>
    </row>
    <row r="65" spans="1:6" x14ac:dyDescent="0.3">
      <c r="A65" s="20" t="s">
        <v>82</v>
      </c>
      <c r="B65" s="18"/>
      <c r="C65" s="19"/>
      <c r="D65" s="36">
        <v>2336.1799999999998</v>
      </c>
      <c r="E65" s="18"/>
      <c r="F65" s="18"/>
    </row>
    <row r="66" spans="1:6" x14ac:dyDescent="0.3">
      <c r="A66" s="14" t="s">
        <v>22</v>
      </c>
      <c r="B66" s="10">
        <v>44431442784</v>
      </c>
      <c r="C66" s="11" t="s">
        <v>61</v>
      </c>
      <c r="D66" s="35">
        <v>112.95</v>
      </c>
      <c r="E66" s="10">
        <v>3239</v>
      </c>
      <c r="F66" s="10" t="s">
        <v>98</v>
      </c>
    </row>
    <row r="67" spans="1:6" x14ac:dyDescent="0.3">
      <c r="A67" s="20" t="s">
        <v>82</v>
      </c>
      <c r="B67" s="18"/>
      <c r="C67" s="19"/>
      <c r="D67" s="36">
        <v>112.95</v>
      </c>
      <c r="E67" s="18"/>
      <c r="F67" s="18"/>
    </row>
    <row r="68" spans="1:6" s="5" customFormat="1" x14ac:dyDescent="0.3">
      <c r="A68" s="14" t="s">
        <v>23</v>
      </c>
      <c r="B68" s="14">
        <v>33617571263</v>
      </c>
      <c r="C68" s="16" t="s">
        <v>61</v>
      </c>
      <c r="D68" s="38">
        <v>723.49</v>
      </c>
      <c r="E68" s="14">
        <v>3239</v>
      </c>
      <c r="F68" s="14" t="s">
        <v>89</v>
      </c>
    </row>
    <row r="69" spans="1:6" s="5" customFormat="1" x14ac:dyDescent="0.3">
      <c r="A69" s="20" t="s">
        <v>82</v>
      </c>
      <c r="B69" s="20"/>
      <c r="C69" s="22"/>
      <c r="D69" s="39">
        <f>D68</f>
        <v>723.49</v>
      </c>
      <c r="E69" s="20"/>
      <c r="F69" s="20"/>
    </row>
    <row r="70" spans="1:6" s="5" customFormat="1" ht="28.8" x14ac:dyDescent="0.3">
      <c r="A70" s="17" t="s">
        <v>25</v>
      </c>
      <c r="B70" s="14">
        <v>49041847145</v>
      </c>
      <c r="C70" s="16" t="s">
        <v>61</v>
      </c>
      <c r="D70" s="38">
        <v>252.09</v>
      </c>
      <c r="E70" s="14">
        <v>3232</v>
      </c>
      <c r="F70" s="14" t="s">
        <v>79</v>
      </c>
    </row>
    <row r="71" spans="1:6" s="5" customFormat="1" x14ac:dyDescent="0.3">
      <c r="A71" s="23" t="s">
        <v>82</v>
      </c>
      <c r="B71" s="20"/>
      <c r="C71" s="22"/>
      <c r="D71" s="39">
        <f>D70</f>
        <v>252.09</v>
      </c>
      <c r="E71" s="20"/>
      <c r="F71" s="20"/>
    </row>
    <row r="72" spans="1:6" s="5" customFormat="1" x14ac:dyDescent="0.3">
      <c r="A72" s="14" t="s">
        <v>24</v>
      </c>
      <c r="B72" s="14">
        <v>59369289798</v>
      </c>
      <c r="C72" s="16" t="s">
        <v>61</v>
      </c>
      <c r="D72" s="38">
        <v>1572.77</v>
      </c>
      <c r="E72" s="14">
        <v>3222</v>
      </c>
      <c r="F72" s="14" t="s">
        <v>51</v>
      </c>
    </row>
    <row r="73" spans="1:6" s="5" customFormat="1" x14ac:dyDescent="0.3">
      <c r="A73" s="20" t="s">
        <v>82</v>
      </c>
      <c r="B73" s="20"/>
      <c r="C73" s="22"/>
      <c r="D73" s="39">
        <f>D72</f>
        <v>1572.77</v>
      </c>
      <c r="E73" s="20"/>
      <c r="F73" s="20"/>
    </row>
    <row r="74" spans="1:6" s="5" customFormat="1" x14ac:dyDescent="0.3">
      <c r="A74" s="14" t="s">
        <v>26</v>
      </c>
      <c r="B74" s="14">
        <v>85821130368</v>
      </c>
      <c r="C74" s="16" t="s">
        <v>96</v>
      </c>
      <c r="D74" s="38">
        <v>2.83</v>
      </c>
      <c r="E74" s="14">
        <v>3431</v>
      </c>
      <c r="F74" s="14" t="s">
        <v>81</v>
      </c>
    </row>
    <row r="75" spans="1:6" s="5" customFormat="1" x14ac:dyDescent="0.3">
      <c r="A75" s="20" t="s">
        <v>82</v>
      </c>
      <c r="B75" s="20"/>
      <c r="C75" s="22"/>
      <c r="D75" s="39">
        <f>D74</f>
        <v>2.83</v>
      </c>
      <c r="E75" s="20"/>
      <c r="F75" s="20"/>
    </row>
    <row r="76" spans="1:6" s="5" customFormat="1" x14ac:dyDescent="0.3">
      <c r="A76" s="14" t="s">
        <v>27</v>
      </c>
      <c r="B76" s="14">
        <v>87311810356</v>
      </c>
      <c r="C76" s="16" t="s">
        <v>96</v>
      </c>
      <c r="D76" s="38">
        <v>60.9</v>
      </c>
      <c r="E76" s="14">
        <v>3231</v>
      </c>
      <c r="F76" s="14" t="s">
        <v>80</v>
      </c>
    </row>
    <row r="77" spans="1:6" s="5" customFormat="1" x14ac:dyDescent="0.3">
      <c r="A77" s="20" t="s">
        <v>82</v>
      </c>
      <c r="B77" s="20"/>
      <c r="C77" s="22"/>
      <c r="D77" s="39">
        <f>D76</f>
        <v>60.9</v>
      </c>
      <c r="E77" s="20"/>
      <c r="F77" s="20"/>
    </row>
    <row r="78" spans="1:6" s="5" customFormat="1" x14ac:dyDescent="0.3">
      <c r="A78" s="14" t="s">
        <v>28</v>
      </c>
      <c r="B78" s="29" t="s">
        <v>99</v>
      </c>
      <c r="C78" s="16" t="s">
        <v>96</v>
      </c>
      <c r="D78" s="38">
        <v>137.5</v>
      </c>
      <c r="E78" s="14">
        <v>3239</v>
      </c>
      <c r="F78" s="14" t="s">
        <v>77</v>
      </c>
    </row>
    <row r="79" spans="1:6" s="5" customFormat="1" x14ac:dyDescent="0.3">
      <c r="A79" s="20" t="s">
        <v>82</v>
      </c>
      <c r="B79" s="20"/>
      <c r="C79" s="22"/>
      <c r="D79" s="39">
        <f>D78</f>
        <v>137.5</v>
      </c>
      <c r="E79" s="20"/>
      <c r="F79" s="20"/>
    </row>
    <row r="80" spans="1:6" s="5" customFormat="1" x14ac:dyDescent="0.3">
      <c r="A80" s="14" t="s">
        <v>29</v>
      </c>
      <c r="B80" s="14">
        <v>27759560625</v>
      </c>
      <c r="C80" s="16" t="s">
        <v>96</v>
      </c>
      <c r="D80" s="38">
        <v>385.62</v>
      </c>
      <c r="E80" s="14">
        <v>3223</v>
      </c>
      <c r="F80" s="14" t="s">
        <v>75</v>
      </c>
    </row>
    <row r="81" spans="1:6" s="5" customFormat="1" x14ac:dyDescent="0.3">
      <c r="A81" s="14" t="s">
        <v>29</v>
      </c>
      <c r="B81" s="14">
        <v>27759560625</v>
      </c>
      <c r="C81" s="16" t="s">
        <v>96</v>
      </c>
      <c r="D81" s="38">
        <v>46.18</v>
      </c>
      <c r="E81" s="14">
        <v>3224</v>
      </c>
      <c r="F81" s="14" t="s">
        <v>72</v>
      </c>
    </row>
    <row r="82" spans="1:6" s="5" customFormat="1" x14ac:dyDescent="0.3">
      <c r="A82" s="20" t="s">
        <v>82</v>
      </c>
      <c r="B82" s="20"/>
      <c r="C82" s="22"/>
      <c r="D82" s="39">
        <f>D80+D81</f>
        <v>431.8</v>
      </c>
      <c r="E82" s="20"/>
      <c r="F82" s="20"/>
    </row>
    <row r="83" spans="1:6" x14ac:dyDescent="0.3">
      <c r="A83" s="14" t="s">
        <v>30</v>
      </c>
      <c r="B83" s="10">
        <v>38812451417</v>
      </c>
      <c r="C83" s="11" t="s">
        <v>61</v>
      </c>
      <c r="D83" s="35">
        <v>940.91</v>
      </c>
      <c r="E83" s="10">
        <v>3234</v>
      </c>
      <c r="F83" s="10" t="s">
        <v>76</v>
      </c>
    </row>
    <row r="84" spans="1:6" x14ac:dyDescent="0.3">
      <c r="A84" s="20" t="s">
        <v>82</v>
      </c>
      <c r="B84" s="18"/>
      <c r="C84" s="19"/>
      <c r="D84" s="36">
        <f>D83</f>
        <v>940.91</v>
      </c>
      <c r="E84" s="18"/>
      <c r="F84" s="18"/>
    </row>
    <row r="85" spans="1:6" x14ac:dyDescent="0.3">
      <c r="A85" s="14" t="s">
        <v>31</v>
      </c>
      <c r="B85" s="10">
        <v>29524210204</v>
      </c>
      <c r="C85" s="11" t="s">
        <v>96</v>
      </c>
      <c r="D85" s="35">
        <v>869.74</v>
      </c>
      <c r="E85" s="10">
        <v>3231</v>
      </c>
      <c r="F85" s="10" t="s">
        <v>66</v>
      </c>
    </row>
    <row r="86" spans="1:6" x14ac:dyDescent="0.3">
      <c r="A86" s="20" t="s">
        <v>82</v>
      </c>
      <c r="B86" s="18"/>
      <c r="C86" s="19"/>
      <c r="D86" s="36">
        <f>D85</f>
        <v>869.74</v>
      </c>
      <c r="E86" s="18"/>
      <c r="F86" s="18"/>
    </row>
    <row r="87" spans="1:6" x14ac:dyDescent="0.3">
      <c r="A87" s="14" t="s">
        <v>32</v>
      </c>
      <c r="B87" s="10">
        <v>13766250458</v>
      </c>
      <c r="C87" s="11" t="s">
        <v>61</v>
      </c>
      <c r="D87" s="35">
        <v>206.91</v>
      </c>
      <c r="E87" s="10">
        <v>3213</v>
      </c>
      <c r="F87" s="10" t="s">
        <v>40</v>
      </c>
    </row>
    <row r="88" spans="1:6" x14ac:dyDescent="0.3">
      <c r="A88" s="20" t="s">
        <v>82</v>
      </c>
      <c r="B88" s="18"/>
      <c r="C88" s="19"/>
      <c r="D88" s="36">
        <f>D87</f>
        <v>206.91</v>
      </c>
      <c r="E88" s="18"/>
      <c r="F88" s="18"/>
    </row>
    <row r="89" spans="1:6" x14ac:dyDescent="0.3">
      <c r="A89" s="14" t="s">
        <v>33</v>
      </c>
      <c r="B89" s="10">
        <v>82118227192</v>
      </c>
      <c r="C89" s="11" t="s">
        <v>61</v>
      </c>
      <c r="D89" s="35">
        <v>300.23</v>
      </c>
      <c r="E89" s="10">
        <v>3225</v>
      </c>
      <c r="F89" s="10" t="s">
        <v>39</v>
      </c>
    </row>
    <row r="90" spans="1:6" x14ac:dyDescent="0.3">
      <c r="A90" s="20" t="s">
        <v>82</v>
      </c>
      <c r="B90" s="18"/>
      <c r="C90" s="19"/>
      <c r="D90" s="36">
        <f>D89</f>
        <v>300.23</v>
      </c>
      <c r="E90" s="18"/>
      <c r="F90" s="18"/>
    </row>
    <row r="91" spans="1:6" x14ac:dyDescent="0.3">
      <c r="A91" s="14" t="s">
        <v>56</v>
      </c>
      <c r="B91" s="15" t="s">
        <v>48</v>
      </c>
      <c r="C91" s="11" t="s">
        <v>48</v>
      </c>
      <c r="D91" s="35">
        <v>12.5</v>
      </c>
      <c r="E91" s="10">
        <v>3295</v>
      </c>
      <c r="F91" s="10" t="s">
        <v>53</v>
      </c>
    </row>
    <row r="92" spans="1:6" x14ac:dyDescent="0.3">
      <c r="A92" s="20" t="s">
        <v>82</v>
      </c>
      <c r="B92" s="21"/>
      <c r="C92" s="19"/>
      <c r="D92" s="36">
        <f>D91</f>
        <v>12.5</v>
      </c>
      <c r="E92" s="18"/>
      <c r="F92" s="18"/>
    </row>
    <row r="93" spans="1:6" x14ac:dyDescent="0.3">
      <c r="A93" s="14" t="s">
        <v>34</v>
      </c>
      <c r="B93" s="10">
        <v>61799783679</v>
      </c>
      <c r="C93" s="11" t="s">
        <v>61</v>
      </c>
      <c r="D93" s="35">
        <v>6.56</v>
      </c>
      <c r="E93" s="10">
        <v>3221</v>
      </c>
      <c r="F93" s="10" t="s">
        <v>57</v>
      </c>
    </row>
    <row r="94" spans="1:6" x14ac:dyDescent="0.3">
      <c r="A94" s="20" t="s">
        <v>82</v>
      </c>
      <c r="B94" s="18"/>
      <c r="C94" s="19"/>
      <c r="D94" s="36">
        <f>D93</f>
        <v>6.56</v>
      </c>
      <c r="E94" s="18"/>
      <c r="F94" s="18"/>
    </row>
    <row r="95" spans="1:6" x14ac:dyDescent="0.3">
      <c r="A95" s="34" t="s">
        <v>114</v>
      </c>
      <c r="B95" s="24">
        <v>21523879111</v>
      </c>
      <c r="C95" s="26" t="s">
        <v>115</v>
      </c>
      <c r="D95" s="37">
        <v>32</v>
      </c>
      <c r="E95" s="24">
        <v>3221</v>
      </c>
      <c r="F95" s="24" t="s">
        <v>57</v>
      </c>
    </row>
    <row r="96" spans="1:6" x14ac:dyDescent="0.3">
      <c r="A96" s="20" t="s">
        <v>82</v>
      </c>
      <c r="B96" s="18"/>
      <c r="C96" s="19"/>
      <c r="D96" s="36">
        <f>D95</f>
        <v>32</v>
      </c>
      <c r="E96" s="18"/>
      <c r="F96" s="18"/>
    </row>
    <row r="97" spans="1:6" x14ac:dyDescent="0.3">
      <c r="A97" s="34" t="s">
        <v>116</v>
      </c>
      <c r="B97" s="24">
        <v>30777726033</v>
      </c>
      <c r="C97" s="26" t="s">
        <v>117</v>
      </c>
      <c r="D97" s="37">
        <v>63.95</v>
      </c>
      <c r="E97" s="24">
        <v>3221</v>
      </c>
      <c r="F97" s="24" t="s">
        <v>57</v>
      </c>
    </row>
    <row r="98" spans="1:6" x14ac:dyDescent="0.3">
      <c r="A98" s="20" t="s">
        <v>82</v>
      </c>
      <c r="B98" s="18"/>
      <c r="C98" s="19"/>
      <c r="D98" s="36">
        <f>D97</f>
        <v>63.95</v>
      </c>
      <c r="E98" s="18"/>
      <c r="F98" s="18"/>
    </row>
    <row r="99" spans="1:6" ht="28.8" x14ac:dyDescent="0.3">
      <c r="A99" s="34" t="s">
        <v>118</v>
      </c>
      <c r="B99" s="24">
        <v>71662207963</v>
      </c>
      <c r="C99" s="26" t="s">
        <v>96</v>
      </c>
      <c r="D99" s="37">
        <v>11.9</v>
      </c>
      <c r="E99" s="24">
        <v>3221</v>
      </c>
      <c r="F99" s="24" t="s">
        <v>57</v>
      </c>
    </row>
    <row r="100" spans="1:6" x14ac:dyDescent="0.3">
      <c r="A100" s="20"/>
      <c r="B100" s="18"/>
      <c r="C100" s="19"/>
      <c r="D100" s="36">
        <f>D99</f>
        <v>11.9</v>
      </c>
      <c r="E100" s="18"/>
      <c r="F100" s="18"/>
    </row>
    <row r="101" spans="1:6" ht="20.399999999999999" customHeight="1" x14ac:dyDescent="0.3">
      <c r="A101" s="30" t="s">
        <v>107</v>
      </c>
      <c r="B101" s="31"/>
      <c r="C101" s="32"/>
      <c r="D101" s="40">
        <f>D94+D92+D90+D88+D86+D84+D82+D79+D77+D75+D73+D71+D69+D67+D65+D63+D61+D59+D54+D52+D50+D48+D46+D44+D42+D40+D38+D36+D33+D31+D29+D27+D25+D22+D20+D18+D15+D13+D11+D8+D96+D98+D100</f>
        <v>53371.279999999992</v>
      </c>
      <c r="E101" s="31"/>
      <c r="F101" s="31"/>
    </row>
    <row r="104" spans="1:6" x14ac:dyDescent="0.3">
      <c r="A104" s="3" t="s">
        <v>45</v>
      </c>
    </row>
    <row r="105" spans="1:6" x14ac:dyDescent="0.3">
      <c r="A105" s="3"/>
    </row>
    <row r="106" spans="1:6" x14ac:dyDescent="0.3">
      <c r="A106" s="46" t="s">
        <v>46</v>
      </c>
      <c r="B106" s="46"/>
      <c r="C106" s="46"/>
      <c r="D106" s="46"/>
      <c r="E106" s="33"/>
      <c r="F106" s="33"/>
    </row>
    <row r="107" spans="1:6" x14ac:dyDescent="0.3">
      <c r="A107" s="46" t="s">
        <v>109</v>
      </c>
      <c r="B107" s="46"/>
      <c r="C107" s="46"/>
      <c r="D107" s="46"/>
      <c r="E107" s="25"/>
      <c r="F107" s="25"/>
    </row>
    <row r="108" spans="1:6" x14ac:dyDescent="0.3">
      <c r="A108" s="25"/>
      <c r="B108" s="25"/>
      <c r="C108" s="25"/>
      <c r="D108" s="25"/>
      <c r="E108" s="25"/>
      <c r="F108" s="25"/>
    </row>
    <row r="109" spans="1:6" x14ac:dyDescent="0.3">
      <c r="A109" s="31" t="s">
        <v>37</v>
      </c>
      <c r="B109" s="48" t="s">
        <v>38</v>
      </c>
      <c r="C109" s="48"/>
      <c r="D109" s="48"/>
    </row>
    <row r="110" spans="1:6" x14ac:dyDescent="0.3">
      <c r="A110" s="36">
        <v>191837.86</v>
      </c>
      <c r="B110" s="47" t="s">
        <v>111</v>
      </c>
      <c r="C110" s="47"/>
      <c r="D110" s="47"/>
    </row>
    <row r="111" spans="1:6" x14ac:dyDescent="0.3">
      <c r="A111" s="36">
        <v>29536.46</v>
      </c>
      <c r="B111" s="47" t="s">
        <v>110</v>
      </c>
      <c r="C111" s="47"/>
      <c r="D111" s="47"/>
    </row>
    <row r="112" spans="1:6" x14ac:dyDescent="0.3">
      <c r="A112" s="36">
        <v>20373.13</v>
      </c>
      <c r="B112" s="47" t="s">
        <v>112</v>
      </c>
      <c r="C112" s="47"/>
      <c r="D112" s="47"/>
    </row>
    <row r="113" spans="1:8" x14ac:dyDescent="0.3">
      <c r="A113" s="36">
        <v>420</v>
      </c>
      <c r="B113" s="47" t="s">
        <v>113</v>
      </c>
      <c r="C113" s="47"/>
      <c r="D113" s="47"/>
    </row>
    <row r="114" spans="1:8" x14ac:dyDescent="0.3">
      <c r="A114" s="36">
        <v>553.42999999999995</v>
      </c>
      <c r="B114" s="47" t="s">
        <v>119</v>
      </c>
      <c r="C114" s="47"/>
      <c r="D114" s="47"/>
    </row>
    <row r="115" spans="1:8" s="42" customFormat="1" ht="21.6" customHeight="1" x14ac:dyDescent="0.3">
      <c r="A115" s="41">
        <f>A110+A111+A112+A113+A114</f>
        <v>242720.87999999998</v>
      </c>
      <c r="B115" s="45" t="s">
        <v>107</v>
      </c>
      <c r="C115" s="45"/>
      <c r="D115" s="45"/>
    </row>
    <row r="124" spans="1:8" x14ac:dyDescent="0.3">
      <c r="C124"/>
      <c r="H124" s="1"/>
    </row>
    <row r="127" spans="1:8" x14ac:dyDescent="0.3">
      <c r="C127"/>
      <c r="H127" s="1"/>
    </row>
  </sheetData>
  <mergeCells count="11">
    <mergeCell ref="A3:F3"/>
    <mergeCell ref="B109:D109"/>
    <mergeCell ref="B115:D115"/>
    <mergeCell ref="A4:F4"/>
    <mergeCell ref="B113:D113"/>
    <mergeCell ref="B114:D114"/>
    <mergeCell ref="A106:D106"/>
    <mergeCell ref="A107:D107"/>
    <mergeCell ref="B110:D110"/>
    <mergeCell ref="B111:D111"/>
    <mergeCell ref="B112:D112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Korisnik</cp:lastModifiedBy>
  <cp:lastPrinted>2024-02-16T12:25:39Z</cp:lastPrinted>
  <dcterms:created xsi:type="dcterms:W3CDTF">2024-02-12T14:21:30Z</dcterms:created>
  <dcterms:modified xsi:type="dcterms:W3CDTF">2024-02-16T13:29:34Z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